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\Documents\LabEducación\SituacionesAprendizaje\Situaciones\4°M\pago credito\"/>
    </mc:Choice>
  </mc:AlternateContent>
  <xr:revisionPtr revIDLastSave="0" documentId="8_{ED2E30E0-CD48-42F2-B972-F33D8D94E6D1}" xr6:coauthVersionLast="47" xr6:coauthVersionMax="47" xr10:uidLastSave="{00000000-0000-0000-0000-000000000000}"/>
  <bookViews>
    <workbookView xWindow="-108" yWindow="-108" windowWidth="23256" windowHeight="12576" xr2:uid="{2B49E38E-EF13-428C-8028-8DB7EFF92218}"/>
  </bookViews>
  <sheets>
    <sheet name="sim-credi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3" i="1" s="1"/>
  <c r="G11" i="1"/>
  <c r="D12" i="1" s="1"/>
  <c r="C12" i="1" l="1"/>
  <c r="E12" i="1" s="1"/>
  <c r="G12" i="1" s="1"/>
  <c r="D13" i="1" s="1"/>
  <c r="C47" i="1"/>
  <c r="C45" i="1"/>
  <c r="C37" i="1"/>
  <c r="C44" i="1"/>
  <c r="C36" i="1"/>
  <c r="C39" i="1"/>
  <c r="C46" i="1"/>
  <c r="C38" i="1"/>
  <c r="C43" i="1"/>
  <c r="C42" i="1"/>
  <c r="C41" i="1"/>
  <c r="C40" i="1"/>
  <c r="C33" i="1"/>
  <c r="C25" i="1"/>
  <c r="C17" i="1"/>
  <c r="C28" i="1"/>
  <c r="C20" i="1"/>
  <c r="C35" i="1"/>
  <c r="C27" i="1"/>
  <c r="C19" i="1"/>
  <c r="C34" i="1"/>
  <c r="C26" i="1"/>
  <c r="C18" i="1"/>
  <c r="C32" i="1"/>
  <c r="C24" i="1"/>
  <c r="C16" i="1"/>
  <c r="C31" i="1"/>
  <c r="C23" i="1"/>
  <c r="C15" i="1"/>
  <c r="C30" i="1"/>
  <c r="C22" i="1"/>
  <c r="C14" i="1"/>
  <c r="C29" i="1"/>
  <c r="C21" i="1"/>
  <c r="E13" i="1" l="1"/>
  <c r="G13" i="1" s="1"/>
  <c r="D14" i="1" l="1"/>
  <c r="E14" i="1" l="1"/>
  <c r="G14" i="1" s="1"/>
  <c r="D15" i="1" s="1"/>
  <c r="E15" i="1" l="1"/>
  <c r="G15" i="1" s="1"/>
  <c r="D16" i="1" s="1"/>
  <c r="E16" i="1" s="1"/>
  <c r="G16" i="1" s="1"/>
  <c r="D17" i="1" s="1"/>
  <c r="E17" i="1" s="1"/>
  <c r="G17" i="1" s="1"/>
  <c r="D18" i="1" s="1"/>
  <c r="E18" i="1" s="1"/>
  <c r="G18" i="1" s="1"/>
  <c r="D19" i="1" s="1"/>
  <c r="E19" i="1" s="1"/>
  <c r="G19" i="1" s="1"/>
  <c r="D20" i="1" s="1"/>
  <c r="E20" i="1" s="1"/>
  <c r="G20" i="1" s="1"/>
  <c r="D21" i="1" l="1"/>
  <c r="E21" i="1" s="1"/>
  <c r="G21" i="1" s="1"/>
  <c r="D22" i="1" l="1"/>
  <c r="E22" i="1" s="1"/>
  <c r="G22" i="1" s="1"/>
  <c r="D23" i="1" l="1"/>
  <c r="E23" i="1" s="1"/>
  <c r="G23" i="1" s="1"/>
  <c r="D24" i="1" l="1"/>
  <c r="E24" i="1" s="1"/>
  <c r="G24" i="1" s="1"/>
  <c r="D25" i="1" l="1"/>
  <c r="E25" i="1" s="1"/>
  <c r="G25" i="1" s="1"/>
  <c r="D26" i="1" l="1"/>
  <c r="E26" i="1" s="1"/>
  <c r="G26" i="1" s="1"/>
  <c r="D27" i="1" l="1"/>
  <c r="E27" i="1" s="1"/>
  <c r="G27" i="1" s="1"/>
  <c r="D28" i="1" l="1"/>
  <c r="E28" i="1" s="1"/>
  <c r="G28" i="1" s="1"/>
  <c r="D29" i="1" l="1"/>
  <c r="E29" i="1" s="1"/>
  <c r="G29" i="1" s="1"/>
  <c r="D30" i="1" l="1"/>
  <c r="E30" i="1" s="1"/>
  <c r="G30" i="1" s="1"/>
  <c r="D31" i="1" l="1"/>
  <c r="E31" i="1" s="1"/>
  <c r="G31" i="1" s="1"/>
  <c r="D32" i="1" l="1"/>
  <c r="E32" i="1" s="1"/>
  <c r="G32" i="1" s="1"/>
  <c r="D33" i="1" l="1"/>
  <c r="E33" i="1" s="1"/>
  <c r="G33" i="1" s="1"/>
  <c r="D34" i="1" l="1"/>
  <c r="E34" i="1" s="1"/>
  <c r="G34" i="1" s="1"/>
  <c r="D35" i="1" l="1"/>
  <c r="E35" i="1" s="1"/>
  <c r="G35" i="1" s="1"/>
  <c r="D36" i="1" l="1"/>
  <c r="E36" i="1" s="1"/>
  <c r="G36" i="1" s="1"/>
  <c r="D37" i="1" s="1"/>
  <c r="E37" i="1" s="1"/>
  <c r="G37" i="1" s="1"/>
  <c r="D38" i="1" s="1"/>
  <c r="E38" i="1" s="1"/>
  <c r="G38" i="1" s="1"/>
  <c r="D39" i="1" s="1"/>
  <c r="E39" i="1" s="1"/>
  <c r="G39" i="1" s="1"/>
  <c r="D40" i="1" s="1"/>
  <c r="E40" i="1" s="1"/>
  <c r="G40" i="1" s="1"/>
  <c r="D41" i="1" s="1"/>
  <c r="E41" i="1" s="1"/>
  <c r="G41" i="1" s="1"/>
  <c r="D42" i="1" s="1"/>
  <c r="E42" i="1" s="1"/>
  <c r="G42" i="1" s="1"/>
  <c r="D43" i="1" s="1"/>
  <c r="E43" i="1" s="1"/>
  <c r="G43" i="1" s="1"/>
  <c r="D44" i="1" s="1"/>
  <c r="E44" i="1" s="1"/>
  <c r="G44" i="1" s="1"/>
  <c r="D45" i="1" l="1"/>
  <c r="E45" i="1" s="1"/>
  <c r="G45" i="1" s="1"/>
  <c r="D46" i="1" s="1"/>
  <c r="E46" i="1" s="1"/>
  <c r="G46" i="1" s="1"/>
  <c r="D47" i="1" s="1"/>
  <c r="E47" i="1" s="1"/>
</calcChain>
</file>

<file path=xl/sharedStrings.xml><?xml version="1.0" encoding="utf-8"?>
<sst xmlns="http://schemas.openxmlformats.org/spreadsheetml/2006/main" count="11" uniqueCount="11">
  <si>
    <t>tasa</t>
  </si>
  <si>
    <t>cuota mensual</t>
  </si>
  <si>
    <t>periodos</t>
  </si>
  <si>
    <t>deuda</t>
  </si>
  <si>
    <t>período</t>
  </si>
  <si>
    <t>cuota</t>
  </si>
  <si>
    <t>interés</t>
  </si>
  <si>
    <t>capital</t>
  </si>
  <si>
    <t>capital por pagar</t>
  </si>
  <si>
    <t>XXX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</si>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</sst>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&quot;$&quot;\-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/>
    </xf>
    <xf numFmtId="8" fontId="0" fillId="0" borderId="0" xfId="0" applyNumberForma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 sz="2000"/>
              <a:t>Interes y pago a capital en función del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'sim-credito'!$B$12:$B$47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'sim-credito'!$D$12:$D$47</c:f>
              <c:numCache>
                <c:formatCode>"$"#,##0.00_);[Red]\("$"#,##0.00\)</c:formatCode>
                <c:ptCount val="36"/>
                <c:pt idx="0" formatCode="General">
                  <c:v>154000</c:v>
                </c:pt>
                <c:pt idx="1">
                  <c:v>151150.38344595878</c:v>
                </c:pt>
                <c:pt idx="2" formatCode="General">
                  <c:v>148238.0753277287</c:v>
                </c:pt>
                <c:pt idx="3" formatCode="General">
                  <c:v>145261.69643089751</c:v>
                </c:pt>
                <c:pt idx="4" formatCode="General">
                  <c:v>142219.83719833608</c:v>
                </c:pt>
                <c:pt idx="5" formatCode="General">
                  <c:v>139111.05706265828</c:v>
                </c:pt>
                <c:pt idx="6" formatCode="General">
                  <c:v>135933.88376399555</c:v>
                </c:pt>
                <c:pt idx="7" formatCode="General">
                  <c:v>132686.81265276228</c:v>
                </c:pt>
                <c:pt idx="8" formatCode="General">
                  <c:v>129368.30597708184</c:v>
                </c:pt>
                <c:pt idx="9" formatCode="General">
                  <c:v>125976.79215453645</c:v>
                </c:pt>
                <c:pt idx="10" formatCode="General">
                  <c:v>122510.66502789505</c:v>
                </c:pt>
                <c:pt idx="11" formatCode="General">
                  <c:v>118968.28310446755</c:v>
                </c:pt>
                <c:pt idx="12" formatCode="General">
                  <c:v>115347.96877872464</c:v>
                </c:pt>
                <c:pt idx="13" formatCode="General">
                  <c:v>111648.00753781539</c:v>
                </c:pt>
                <c:pt idx="14" formatCode="General">
                  <c:v>107866.64714960613</c:v>
                </c:pt>
                <c:pt idx="15" formatCode="General">
                  <c:v>104002.09683285626</c:v>
                </c:pt>
                <c:pt idx="16" formatCode="General">
                  <c:v>100052.52640913791</c:v>
                </c:pt>
                <c:pt idx="17" formatCode="General">
                  <c:v>96016.06543609775</c:v>
                </c:pt>
                <c:pt idx="18" formatCode="General">
                  <c:v>91890.802321650714</c:v>
                </c:pt>
                <c:pt idx="19" formatCode="General">
                  <c:v>87674.783418685824</c:v>
                </c:pt>
                <c:pt idx="20" formatCode="General">
                  <c:v>83366.01209985571</c:v>
                </c:pt>
                <c:pt idx="21" formatCode="General">
                  <c:v>78962.447812011334</c:v>
                </c:pt>
                <c:pt idx="22" formatCode="General">
                  <c:v>74462.005109834397</c:v>
                </c:pt>
                <c:pt idx="23" formatCode="General">
                  <c:v>69862.552668209566</c:v>
                </c:pt>
                <c:pt idx="24" formatCode="General">
                  <c:v>65161.912272868976</c:v>
                </c:pt>
                <c:pt idx="25" formatCode="General">
                  <c:v>60357.857788830901</c:v>
                </c:pt>
                <c:pt idx="26" formatCode="General">
                  <c:v>55448.114106143992</c:v>
                </c:pt>
                <c:pt idx="27" formatCode="General">
                  <c:v>50430.356062437961</c:v>
                </c:pt>
                <c:pt idx="28" formatCode="General">
                  <c:v>45302.207341770394</c:v>
                </c:pt>
                <c:pt idx="29" formatCode="General">
                  <c:v>40061.23934924815</c:v>
                </c:pt>
                <c:pt idx="30" formatCode="General">
                  <c:v>34704.970060890417</c:v>
                </c:pt>
                <c:pt idx="31" formatCode="General">
                  <c:v>29230.862848188804</c:v>
                </c:pt>
                <c:pt idx="32" formatCode="General">
                  <c:v>23636.325276807762</c:v>
                </c:pt>
                <c:pt idx="33" formatCode="General">
                  <c:v>17918.707878856334</c:v>
                </c:pt>
                <c:pt idx="34" formatCode="General">
                  <c:v>12075.302898149977</c:v>
                </c:pt>
                <c:pt idx="35" formatCode="General">
                  <c:v>6103.3430078680803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0F-4947-995D-497C7871F208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'sim-credito'!$B$12:$B$47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'sim-credito'!$E$12:$E$47</c:f>
              <c:numCache>
                <c:formatCode>General</c:formatCode>
                <c:ptCount val="36"/>
                <c:pt idx="0" formatCode="&quot;$&quot;#,##0.00_);[Red]\(&quot;$&quot;#,##0.00\)">
                  <c:v>129528.02518369077</c:v>
                </c:pt>
                <c:pt idx="1">
                  <c:v>132377.64173773199</c:v>
                </c:pt>
                <c:pt idx="2">
                  <c:v>135289.94985596207</c:v>
                </c:pt>
                <c:pt idx="3">
                  <c:v>138266.32875279326</c:v>
                </c:pt>
                <c:pt idx="4">
                  <c:v>141308.18798535469</c:v>
                </c:pt>
                <c:pt idx="5">
                  <c:v>144416.96812103249</c:v>
                </c:pt>
                <c:pt idx="6">
                  <c:v>147594.14141969522</c:v>
                </c:pt>
                <c:pt idx="7">
                  <c:v>150841.21253092849</c:v>
                </c:pt>
                <c:pt idx="8">
                  <c:v>154159.71920660895</c:v>
                </c:pt>
                <c:pt idx="9">
                  <c:v>157551.2330291543</c:v>
                </c:pt>
                <c:pt idx="10">
                  <c:v>161017.3601557957</c:v>
                </c:pt>
                <c:pt idx="11">
                  <c:v>164559.74207922322</c:v>
                </c:pt>
                <c:pt idx="12">
                  <c:v>168180.05640496613</c:v>
                </c:pt>
                <c:pt idx="13">
                  <c:v>171880.0176458754</c:v>
                </c:pt>
                <c:pt idx="14">
                  <c:v>175661.37803408463</c:v>
                </c:pt>
                <c:pt idx="15">
                  <c:v>179525.92835083453</c:v>
                </c:pt>
                <c:pt idx="16">
                  <c:v>183475.49877455286</c:v>
                </c:pt>
                <c:pt idx="17">
                  <c:v>187511.95974759303</c:v>
                </c:pt>
                <c:pt idx="18">
                  <c:v>191637.22286204004</c:v>
                </c:pt>
                <c:pt idx="19">
                  <c:v>195853.24176500493</c:v>
                </c:pt>
                <c:pt idx="20">
                  <c:v>200162.01308383507</c:v>
                </c:pt>
                <c:pt idx="21">
                  <c:v>204565.57737167942</c:v>
                </c:pt>
                <c:pt idx="22">
                  <c:v>209066.02007385637</c:v>
                </c:pt>
                <c:pt idx="23">
                  <c:v>213665.4725154812</c:v>
                </c:pt>
                <c:pt idx="24">
                  <c:v>218366.1129108218</c:v>
                </c:pt>
                <c:pt idx="25">
                  <c:v>223170.16739485986</c:v>
                </c:pt>
                <c:pt idx="26">
                  <c:v>228079.91107754677</c:v>
                </c:pt>
                <c:pt idx="27">
                  <c:v>233097.66912125281</c:v>
                </c:pt>
                <c:pt idx="28">
                  <c:v>238225.81784192036</c:v>
                </c:pt>
                <c:pt idx="29">
                  <c:v>243466.78583444262</c:v>
                </c:pt>
                <c:pt idx="30">
                  <c:v>248823.05512280035</c:v>
                </c:pt>
                <c:pt idx="31">
                  <c:v>254297.16233550195</c:v>
                </c:pt>
                <c:pt idx="32">
                  <c:v>259891.699906883</c:v>
                </c:pt>
                <c:pt idx="33">
                  <c:v>265609.31730483443</c:v>
                </c:pt>
                <c:pt idx="34">
                  <c:v>271452.72228554077</c:v>
                </c:pt>
                <c:pt idx="35">
                  <c:v>277424.68217582267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0F-4947-995D-497C7871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323151"/>
        <c:axId val="1189367807"/>
      </c:scatterChart>
      <c:valAx>
        <c:axId val="1400323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89367807"/>
        <c:crosses val="autoZero"/>
        <c:crossBetween val="midCat"/>
      </c:valAx>
      <c:valAx>
        <c:axId val="118936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00323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Capital por pagar en función del tiempo</a:t>
            </a:r>
          </a:p>
        </c:rich>
      </c:tx>
      <c:layout>
        <c:manualLayout>
          <c:xMode val="edge"/>
          <c:yMode val="edge"/>
          <c:x val="0.24175987120050474"/>
          <c:y val="2.8818510876637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12999101859931628"/>
          <c:y val="0.12286159337561124"/>
          <c:w val="0.8306032853102252"/>
          <c:h val="0.82668190010463061"/>
        </c:manualLayout>
      </c:layout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og"/>
            <c:dispRSqr val="0"/>
            <c:dispEq val="0"/>
          </c:trendline>
          <c:xVal>
            <c:numRef>
              <c:f>'sim-credito'!$B$11:$B$59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'sim-credito'!$G$11:$G$59</c:f>
              <c:numCache>
                <c:formatCode>"$"#,##0.00_);[Red]\("$"#,##0.00\)</c:formatCode>
                <c:ptCount val="49"/>
                <c:pt idx="0" formatCode="General">
                  <c:v>7000000</c:v>
                </c:pt>
                <c:pt idx="1">
                  <c:v>6870471.9748163093</c:v>
                </c:pt>
                <c:pt idx="2" formatCode="General">
                  <c:v>6738094.3330785772</c:v>
                </c:pt>
                <c:pt idx="3" formatCode="General">
                  <c:v>6602804.3832226153</c:v>
                </c:pt>
                <c:pt idx="4" formatCode="General">
                  <c:v>6464538.054469822</c:v>
                </c:pt>
                <c:pt idx="5" formatCode="General">
                  <c:v>6323229.8664844669</c:v>
                </c:pt>
                <c:pt idx="6" formatCode="General">
                  <c:v>6178812.8983634347</c:v>
                </c:pt>
                <c:pt idx="7" formatCode="General">
                  <c:v>6031218.75694374</c:v>
                </c:pt>
                <c:pt idx="8" formatCode="General">
                  <c:v>5880377.5444128113</c:v>
                </c:pt>
                <c:pt idx="9" formatCode="General">
                  <c:v>5726217.8252062025</c:v>
                </c:pt>
                <c:pt idx="10" formatCode="General">
                  <c:v>5568666.5921770483</c:v>
                </c:pt>
                <c:pt idx="11" formatCode="General">
                  <c:v>5407649.2320212526</c:v>
                </c:pt>
                <c:pt idx="12" formatCode="General">
                  <c:v>5243089.4899420291</c:v>
                </c:pt>
                <c:pt idx="13" formatCode="General">
                  <c:v>5074909.4335370632</c:v>
                </c:pt>
                <c:pt idx="14" formatCode="General">
                  <c:v>4903029.4158911882</c:v>
                </c:pt>
                <c:pt idx="15" formatCode="General">
                  <c:v>4727368.0378571032</c:v>
                </c:pt>
                <c:pt idx="16" formatCode="General">
                  <c:v>4547842.109506269</c:v>
                </c:pt>
                <c:pt idx="17" formatCode="General">
                  <c:v>4364366.6107317163</c:v>
                </c:pt>
                <c:pt idx="18" formatCode="General">
                  <c:v>4176854.6509841233</c:v>
                </c:pt>
                <c:pt idx="19" formatCode="General">
                  <c:v>3985217.4281220832</c:v>
                </c:pt>
                <c:pt idx="20" formatCode="General">
                  <c:v>3789364.1863570781</c:v>
                </c:pt>
                <c:pt idx="21" formatCode="General">
                  <c:v>3589202.173273243</c:v>
                </c:pt>
                <c:pt idx="22" formatCode="General">
                  <c:v>3384636.5959015638</c:v>
                </c:pt>
                <c:pt idx="23" formatCode="General">
                  <c:v>3175570.5758277075</c:v>
                </c:pt>
                <c:pt idx="24" formatCode="General">
                  <c:v>2961905.1033122265</c:v>
                </c:pt>
                <c:pt idx="25" formatCode="General">
                  <c:v>2743538.9904014049</c:v>
                </c:pt>
                <c:pt idx="26" formatCode="General">
                  <c:v>2520368.8230065452</c:v>
                </c:pt>
                <c:pt idx="27" formatCode="General">
                  <c:v>2292288.9119289983</c:v>
                </c:pt>
                <c:pt idx="28" formatCode="General">
                  <c:v>2059191.2428077455</c:v>
                </c:pt>
                <c:pt idx="29" formatCode="General">
                  <c:v>1820965.4249658252</c:v>
                </c:pt>
                <c:pt idx="30" formatCode="General">
                  <c:v>1577498.6391313826</c:v>
                </c:pt>
                <c:pt idx="31" formatCode="General">
                  <c:v>1328675.5840085822</c:v>
                </c:pt>
                <c:pt idx="32" formatCode="General">
                  <c:v>1074378.4216730802</c:v>
                </c:pt>
                <c:pt idx="33" formatCode="General">
                  <c:v>814486.72176619712</c:v>
                </c:pt>
                <c:pt idx="34" formatCode="General">
                  <c:v>548877.40446136263</c:v>
                </c:pt>
                <c:pt idx="35" formatCode="General">
                  <c:v>277424.68217582186</c:v>
                </c:pt>
                <c:pt idx="3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01-4854-8145-E69A9900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398624"/>
        <c:axId val="1218010192"/>
      </c:scatterChart>
      <c:valAx>
        <c:axId val="121839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010192"/>
        <c:crosses val="autoZero"/>
        <c:crossBetween val="midCat"/>
      </c:valAx>
      <c:valAx>
        <c:axId val="12180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39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759459</xdr:colOff>
      <xdr:row>7</xdr:row>
      <xdr:rowOff>81280</xdr:rowOff>
    </xdr:from>
    <xdr:to>
      <xdr:col>16</xdr:col>
      <xdr:colOff>457200</xdr:colOff>
      <xdr:row>26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4AC914-331B-8C21-460E-5699F3EF4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50801</xdr:colOff>
      <xdr:row>27</xdr:row>
      <xdr:rowOff>106680</xdr:rowOff>
    </xdr:from>
    <xdr:to>
      <xdr:col>16</xdr:col>
      <xdr:colOff>285117</xdr:colOff>
      <xdr:row>49</xdr:row>
      <xdr:rowOff>78106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0879D7-D607-DF57-245C-66AF2B95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69BC-D3D9-4811-9644-ED94AF2A7C16}">
  <dimension ref="B3:I59"/>
  <sheetViews>
    <sheetView tabSelected="1" topLeftCell="A10" zoomScale="60" zoomScaleNormal="60" workbookViewId="0">
      <selection activeCell="Y41" sqref="Y41"/>
    </sheetView>
  </sheetViews>
  <sheetFormatPr baseColWidth="10" defaultRowHeight="14.4" x14ac:dyDescent="0.3"/>
  <cols>
    <col min="2" max="2" width="16.33203125" customWidth="1"/>
    <col min="3" max="3" width="19.109375" customWidth="1"/>
    <col min="4" max="4" width="14.88671875" customWidth="1"/>
    <col min="5" max="5" width="12.88671875" customWidth="1"/>
    <col min="6" max="6" width="14.21875" hidden="1" customWidth="1"/>
    <col min="7" max="7" width="18.109375" customWidth="1"/>
    <col min="8" max="9" width="12.5546875" bestFit="1" customWidth="1"/>
  </cols>
  <sheetData>
    <row r="3" spans="2:8" x14ac:dyDescent="0.3">
      <c r="B3" s="6" t="s">
        <v>3</v>
      </c>
      <c r="C3">
        <v>7000000</v>
      </c>
    </row>
    <row r="4" spans="2:8" x14ac:dyDescent="0.3">
      <c r="B4" s="6" t="s">
        <v>0</v>
      </c>
      <c r="C4" s="1">
        <v>2.1999999999999999E-2</v>
      </c>
    </row>
    <row r="5" spans="2:8" x14ac:dyDescent="0.3">
      <c r="B5" s="6" t="s">
        <v>1</v>
      </c>
      <c r="C5" s="3">
        <f>PMT(C4,C6,-C3)</f>
        <v>283528.02518369077</v>
      </c>
    </row>
    <row r="6" spans="2:8" x14ac:dyDescent="0.3">
      <c r="B6" s="6" t="s">
        <v>2</v>
      </c>
      <c r="C6">
        <v>36</v>
      </c>
    </row>
    <row r="7" spans="2:8" x14ac:dyDescent="0.3">
      <c r="C7" s="1"/>
    </row>
    <row r="10" spans="2:8" ht="15.6" x14ac:dyDescent="0.3">
      <c r="B10" s="2" t="s">
        <v>4</v>
      </c>
      <c r="C10" s="2" t="s">
        <v>5</v>
      </c>
      <c r="D10" s="2" t="s">
        <v>6</v>
      </c>
      <c r="E10" s="2" t="s">
        <v>7</v>
      </c>
      <c r="F10" s="5" t="s">
        <v>10</v>
      </c>
      <c r="G10" s="2" t="s">
        <v>8</v>
      </c>
    </row>
    <row r="11" spans="2:8" x14ac:dyDescent="0.3">
      <c r="B11">
        <v>0</v>
      </c>
      <c r="F11" s="4"/>
      <c r="G11">
        <f>C3</f>
        <v>7000000</v>
      </c>
    </row>
    <row r="12" spans="2:8" x14ac:dyDescent="0.3">
      <c r="B12">
        <v>1</v>
      </c>
      <c r="C12" s="3">
        <f>$C$5</f>
        <v>283528.02518369077</v>
      </c>
      <c r="D12">
        <f>G11*$C$4</f>
        <v>154000</v>
      </c>
      <c r="E12" s="3">
        <f>C12-D12</f>
        <v>129528.02518369077</v>
      </c>
      <c r="G12" s="3">
        <f>G11-E12</f>
        <v>6870471.9748163093</v>
      </c>
    </row>
    <row r="13" spans="2:8" x14ac:dyDescent="0.3">
      <c r="B13">
        <v>2</v>
      </c>
      <c r="C13">
        <f t="shared" ref="C13:C59" si="0">$C$5</f>
        <v>283528.02518369077</v>
      </c>
      <c r="D13" s="3">
        <f>G12*$C$4</f>
        <v>151150.38344595878</v>
      </c>
      <c r="E13">
        <f t="shared" ref="E13:E59" si="1">C13-D13</f>
        <v>132377.64173773199</v>
      </c>
      <c r="G13">
        <f>G12-E13</f>
        <v>6738094.3330785772</v>
      </c>
      <c r="H13" s="3"/>
    </row>
    <row r="14" spans="2:8" x14ac:dyDescent="0.3">
      <c r="B14">
        <v>3</v>
      </c>
      <c r="C14">
        <f t="shared" si="0"/>
        <v>283528.02518369077</v>
      </c>
      <c r="D14">
        <f>G13*$C$4</f>
        <v>148238.0753277287</v>
      </c>
      <c r="E14">
        <f>C14-D14</f>
        <v>135289.94985596207</v>
      </c>
      <c r="G14">
        <f>G13-E14</f>
        <v>6602804.3832226153</v>
      </c>
      <c r="H14" s="3"/>
    </row>
    <row r="15" spans="2:8" x14ac:dyDescent="0.3">
      <c r="B15">
        <v>4</v>
      </c>
      <c r="C15">
        <f t="shared" si="0"/>
        <v>283528.02518369077</v>
      </c>
      <c r="D15">
        <f t="shared" ref="D15:D59" si="2">G14*$C$4</f>
        <v>145261.69643089751</v>
      </c>
      <c r="E15">
        <f t="shared" si="1"/>
        <v>138266.32875279326</v>
      </c>
      <c r="G15">
        <f t="shared" ref="G15:G59" si="3">G14-E15</f>
        <v>6464538.054469822</v>
      </c>
      <c r="H15" s="3"/>
    </row>
    <row r="16" spans="2:8" x14ac:dyDescent="0.3">
      <c r="B16">
        <v>5</v>
      </c>
      <c r="C16">
        <f t="shared" si="0"/>
        <v>283528.02518369077</v>
      </c>
      <c r="D16">
        <f t="shared" si="2"/>
        <v>142219.83719833608</v>
      </c>
      <c r="E16">
        <f t="shared" si="1"/>
        <v>141308.18798535469</v>
      </c>
      <c r="G16">
        <f t="shared" si="3"/>
        <v>6323229.8664844669</v>
      </c>
      <c r="H16" s="3"/>
    </row>
    <row r="17" spans="2:9" x14ac:dyDescent="0.3">
      <c r="B17">
        <v>6</v>
      </c>
      <c r="C17">
        <f t="shared" si="0"/>
        <v>283528.02518369077</v>
      </c>
      <c r="D17">
        <f t="shared" si="2"/>
        <v>139111.05706265828</v>
      </c>
      <c r="E17">
        <f t="shared" si="1"/>
        <v>144416.96812103249</v>
      </c>
      <c r="G17">
        <f t="shared" si="3"/>
        <v>6178812.8983634347</v>
      </c>
      <c r="H17" s="3"/>
    </row>
    <row r="18" spans="2:9" x14ac:dyDescent="0.3">
      <c r="B18">
        <v>7</v>
      </c>
      <c r="C18">
        <f t="shared" si="0"/>
        <v>283528.02518369077</v>
      </c>
      <c r="D18">
        <f t="shared" si="2"/>
        <v>135933.88376399555</v>
      </c>
      <c r="E18">
        <f t="shared" si="1"/>
        <v>147594.14141969522</v>
      </c>
      <c r="G18">
        <f t="shared" si="3"/>
        <v>6031218.75694374</v>
      </c>
      <c r="H18" s="3"/>
    </row>
    <row r="19" spans="2:9" x14ac:dyDescent="0.3">
      <c r="B19">
        <v>8</v>
      </c>
      <c r="C19">
        <f t="shared" si="0"/>
        <v>283528.02518369077</v>
      </c>
      <c r="D19">
        <f t="shared" si="2"/>
        <v>132686.81265276228</v>
      </c>
      <c r="E19">
        <f t="shared" si="1"/>
        <v>150841.21253092849</v>
      </c>
      <c r="G19">
        <f t="shared" si="3"/>
        <v>5880377.5444128113</v>
      </c>
      <c r="H19" s="3"/>
    </row>
    <row r="20" spans="2:9" x14ac:dyDescent="0.3">
      <c r="B20">
        <v>9</v>
      </c>
      <c r="C20">
        <f t="shared" si="0"/>
        <v>283528.02518369077</v>
      </c>
      <c r="D20">
        <f t="shared" si="2"/>
        <v>129368.30597708184</v>
      </c>
      <c r="E20">
        <f t="shared" si="1"/>
        <v>154159.71920660895</v>
      </c>
      <c r="G20">
        <f t="shared" si="3"/>
        <v>5726217.8252062025</v>
      </c>
      <c r="H20" s="3"/>
    </row>
    <row r="21" spans="2:9" x14ac:dyDescent="0.3">
      <c r="B21">
        <v>10</v>
      </c>
      <c r="C21">
        <f t="shared" si="0"/>
        <v>283528.02518369077</v>
      </c>
      <c r="D21">
        <f t="shared" si="2"/>
        <v>125976.79215453645</v>
      </c>
      <c r="E21">
        <f t="shared" si="1"/>
        <v>157551.2330291543</v>
      </c>
      <c r="G21">
        <f t="shared" si="3"/>
        <v>5568666.5921770483</v>
      </c>
      <c r="H21" s="3"/>
    </row>
    <row r="22" spans="2:9" x14ac:dyDescent="0.3">
      <c r="B22">
        <v>11</v>
      </c>
      <c r="C22">
        <f t="shared" si="0"/>
        <v>283528.02518369077</v>
      </c>
      <c r="D22">
        <f t="shared" si="2"/>
        <v>122510.66502789505</v>
      </c>
      <c r="E22">
        <f t="shared" si="1"/>
        <v>161017.3601557957</v>
      </c>
      <c r="G22">
        <f t="shared" si="3"/>
        <v>5407649.2320212526</v>
      </c>
      <c r="H22" s="3"/>
    </row>
    <row r="23" spans="2:9" x14ac:dyDescent="0.3">
      <c r="B23">
        <v>12</v>
      </c>
      <c r="C23">
        <f t="shared" si="0"/>
        <v>283528.02518369077</v>
      </c>
      <c r="D23">
        <f t="shared" si="2"/>
        <v>118968.28310446755</v>
      </c>
      <c r="E23">
        <f t="shared" si="1"/>
        <v>164559.74207922322</v>
      </c>
      <c r="G23">
        <f t="shared" si="3"/>
        <v>5243089.4899420291</v>
      </c>
      <c r="H23" s="3"/>
    </row>
    <row r="24" spans="2:9" x14ac:dyDescent="0.3">
      <c r="B24">
        <v>13</v>
      </c>
      <c r="C24">
        <f t="shared" si="0"/>
        <v>283528.02518369077</v>
      </c>
      <c r="D24">
        <f t="shared" si="2"/>
        <v>115347.96877872464</v>
      </c>
      <c r="E24">
        <f t="shared" si="1"/>
        <v>168180.05640496613</v>
      </c>
      <c r="G24">
        <f t="shared" si="3"/>
        <v>5074909.4335370632</v>
      </c>
      <c r="H24" s="3"/>
      <c r="I24" s="3"/>
    </row>
    <row r="25" spans="2:9" x14ac:dyDescent="0.3">
      <c r="B25">
        <v>14</v>
      </c>
      <c r="C25">
        <f t="shared" si="0"/>
        <v>283528.02518369077</v>
      </c>
      <c r="D25">
        <f t="shared" si="2"/>
        <v>111648.00753781539</v>
      </c>
      <c r="E25">
        <f t="shared" si="1"/>
        <v>171880.0176458754</v>
      </c>
      <c r="F25" t="s">
        <v>9</v>
      </c>
      <c r="G25">
        <f t="shared" si="3"/>
        <v>4903029.4158911882</v>
      </c>
      <c r="H25" s="3"/>
    </row>
    <row r="26" spans="2:9" x14ac:dyDescent="0.3">
      <c r="B26">
        <v>15</v>
      </c>
      <c r="C26">
        <f t="shared" si="0"/>
        <v>283528.02518369077</v>
      </c>
      <c r="D26">
        <f t="shared" si="2"/>
        <v>107866.64714960613</v>
      </c>
      <c r="E26">
        <f t="shared" si="1"/>
        <v>175661.37803408463</v>
      </c>
      <c r="G26">
        <f t="shared" si="3"/>
        <v>4727368.0378571032</v>
      </c>
      <c r="H26" s="3"/>
    </row>
    <row r="27" spans="2:9" x14ac:dyDescent="0.3">
      <c r="B27">
        <v>16</v>
      </c>
      <c r="C27">
        <f t="shared" si="0"/>
        <v>283528.02518369077</v>
      </c>
      <c r="D27">
        <f t="shared" si="2"/>
        <v>104002.09683285626</v>
      </c>
      <c r="E27">
        <f t="shared" si="1"/>
        <v>179525.92835083453</v>
      </c>
      <c r="G27">
        <f t="shared" si="3"/>
        <v>4547842.109506269</v>
      </c>
      <c r="H27" s="3"/>
    </row>
    <row r="28" spans="2:9" x14ac:dyDescent="0.3">
      <c r="B28">
        <v>17</v>
      </c>
      <c r="C28">
        <f t="shared" si="0"/>
        <v>283528.02518369077</v>
      </c>
      <c r="D28">
        <f t="shared" si="2"/>
        <v>100052.52640913791</v>
      </c>
      <c r="E28">
        <f t="shared" si="1"/>
        <v>183475.49877455286</v>
      </c>
      <c r="G28">
        <f t="shared" si="3"/>
        <v>4364366.6107317163</v>
      </c>
      <c r="H28" s="3"/>
    </row>
    <row r="29" spans="2:9" x14ac:dyDescent="0.3">
      <c r="B29">
        <v>18</v>
      </c>
      <c r="C29">
        <f t="shared" si="0"/>
        <v>283528.02518369077</v>
      </c>
      <c r="D29">
        <f t="shared" si="2"/>
        <v>96016.06543609775</v>
      </c>
      <c r="E29">
        <f t="shared" si="1"/>
        <v>187511.95974759303</v>
      </c>
      <c r="G29">
        <f t="shared" si="3"/>
        <v>4176854.6509841233</v>
      </c>
      <c r="H29" s="3"/>
    </row>
    <row r="30" spans="2:9" x14ac:dyDescent="0.3">
      <c r="B30">
        <v>19</v>
      </c>
      <c r="C30">
        <f t="shared" si="0"/>
        <v>283528.02518369077</v>
      </c>
      <c r="D30">
        <f t="shared" si="2"/>
        <v>91890.802321650714</v>
      </c>
      <c r="E30">
        <f t="shared" si="1"/>
        <v>191637.22286204004</v>
      </c>
      <c r="G30">
        <f t="shared" si="3"/>
        <v>3985217.4281220832</v>
      </c>
      <c r="H30" s="3"/>
    </row>
    <row r="31" spans="2:9" x14ac:dyDescent="0.3">
      <c r="B31">
        <v>20</v>
      </c>
      <c r="C31">
        <f t="shared" si="0"/>
        <v>283528.02518369077</v>
      </c>
      <c r="D31">
        <f t="shared" si="2"/>
        <v>87674.783418685824</v>
      </c>
      <c r="E31">
        <f t="shared" si="1"/>
        <v>195853.24176500493</v>
      </c>
      <c r="G31">
        <f t="shared" si="3"/>
        <v>3789364.1863570781</v>
      </c>
      <c r="H31" s="3"/>
    </row>
    <row r="32" spans="2:9" x14ac:dyDescent="0.3">
      <c r="B32">
        <v>21</v>
      </c>
      <c r="C32">
        <f t="shared" si="0"/>
        <v>283528.02518369077</v>
      </c>
      <c r="D32">
        <f t="shared" si="2"/>
        <v>83366.01209985571</v>
      </c>
      <c r="E32">
        <f t="shared" si="1"/>
        <v>200162.01308383507</v>
      </c>
      <c r="G32">
        <f t="shared" si="3"/>
        <v>3589202.173273243</v>
      </c>
      <c r="H32" s="3"/>
    </row>
    <row r="33" spans="2:9" x14ac:dyDescent="0.3">
      <c r="B33">
        <v>22</v>
      </c>
      <c r="C33">
        <f t="shared" si="0"/>
        <v>283528.02518369077</v>
      </c>
      <c r="D33">
        <f t="shared" si="2"/>
        <v>78962.447812011334</v>
      </c>
      <c r="E33">
        <f t="shared" si="1"/>
        <v>204565.57737167942</v>
      </c>
      <c r="G33">
        <f t="shared" si="3"/>
        <v>3384636.5959015638</v>
      </c>
      <c r="H33" s="3"/>
    </row>
    <row r="34" spans="2:9" x14ac:dyDescent="0.3">
      <c r="B34">
        <v>23</v>
      </c>
      <c r="C34">
        <f t="shared" si="0"/>
        <v>283528.02518369077</v>
      </c>
      <c r="D34">
        <f t="shared" si="2"/>
        <v>74462.005109834397</v>
      </c>
      <c r="E34">
        <f t="shared" si="1"/>
        <v>209066.02007385637</v>
      </c>
      <c r="G34">
        <f t="shared" si="3"/>
        <v>3175570.5758277075</v>
      </c>
      <c r="H34" s="3"/>
    </row>
    <row r="35" spans="2:9" x14ac:dyDescent="0.3">
      <c r="B35">
        <v>24</v>
      </c>
      <c r="C35">
        <f t="shared" si="0"/>
        <v>283528.02518369077</v>
      </c>
      <c r="D35">
        <f t="shared" si="2"/>
        <v>69862.552668209566</v>
      </c>
      <c r="E35">
        <f t="shared" si="1"/>
        <v>213665.4725154812</v>
      </c>
      <c r="G35">
        <f t="shared" si="3"/>
        <v>2961905.1033122265</v>
      </c>
      <c r="H35" s="3"/>
    </row>
    <row r="36" spans="2:9" x14ac:dyDescent="0.3">
      <c r="B36">
        <v>25</v>
      </c>
      <c r="C36">
        <f t="shared" si="0"/>
        <v>283528.02518369077</v>
      </c>
      <c r="D36">
        <f t="shared" si="2"/>
        <v>65161.912272868976</v>
      </c>
      <c r="E36">
        <f t="shared" si="1"/>
        <v>218366.1129108218</v>
      </c>
      <c r="G36">
        <f t="shared" si="3"/>
        <v>2743538.9904014049</v>
      </c>
      <c r="H36" s="3"/>
    </row>
    <row r="37" spans="2:9" x14ac:dyDescent="0.3">
      <c r="B37">
        <v>26</v>
      </c>
      <c r="C37">
        <f t="shared" si="0"/>
        <v>283528.02518369077</v>
      </c>
      <c r="D37">
        <f t="shared" si="2"/>
        <v>60357.857788830901</v>
      </c>
      <c r="E37">
        <f t="shared" si="1"/>
        <v>223170.16739485986</v>
      </c>
      <c r="G37">
        <f t="shared" si="3"/>
        <v>2520368.8230065452</v>
      </c>
      <c r="H37" s="3"/>
    </row>
    <row r="38" spans="2:9" x14ac:dyDescent="0.3">
      <c r="B38">
        <v>27</v>
      </c>
      <c r="C38">
        <f t="shared" si="0"/>
        <v>283528.02518369077</v>
      </c>
      <c r="D38">
        <f t="shared" si="2"/>
        <v>55448.114106143992</v>
      </c>
      <c r="E38">
        <f t="shared" si="1"/>
        <v>228079.91107754677</v>
      </c>
      <c r="G38">
        <f t="shared" si="3"/>
        <v>2292288.9119289983</v>
      </c>
      <c r="H38" s="3"/>
    </row>
    <row r="39" spans="2:9" x14ac:dyDescent="0.3">
      <c r="B39">
        <v>28</v>
      </c>
      <c r="C39">
        <f t="shared" si="0"/>
        <v>283528.02518369077</v>
      </c>
      <c r="D39">
        <f t="shared" si="2"/>
        <v>50430.356062437961</v>
      </c>
      <c r="E39">
        <f t="shared" si="1"/>
        <v>233097.66912125281</v>
      </c>
      <c r="G39">
        <f t="shared" si="3"/>
        <v>2059191.2428077455</v>
      </c>
      <c r="H39" s="3"/>
      <c r="I39" s="3"/>
    </row>
    <row r="40" spans="2:9" x14ac:dyDescent="0.3">
      <c r="B40">
        <v>29</v>
      </c>
      <c r="C40">
        <f t="shared" si="0"/>
        <v>283528.02518369077</v>
      </c>
      <c r="D40">
        <f t="shared" si="2"/>
        <v>45302.207341770394</v>
      </c>
      <c r="E40">
        <f t="shared" si="1"/>
        <v>238225.81784192036</v>
      </c>
      <c r="G40">
        <f t="shared" si="3"/>
        <v>1820965.4249658252</v>
      </c>
      <c r="H40" s="3"/>
    </row>
    <row r="41" spans="2:9" x14ac:dyDescent="0.3">
      <c r="B41">
        <v>30</v>
      </c>
      <c r="C41">
        <f t="shared" si="0"/>
        <v>283528.02518369077</v>
      </c>
      <c r="D41">
        <f t="shared" si="2"/>
        <v>40061.23934924815</v>
      </c>
      <c r="E41">
        <f t="shared" si="1"/>
        <v>243466.78583444262</v>
      </c>
      <c r="G41">
        <f t="shared" si="3"/>
        <v>1577498.6391313826</v>
      </c>
      <c r="H41" s="3"/>
    </row>
    <row r="42" spans="2:9" x14ac:dyDescent="0.3">
      <c r="B42">
        <v>31</v>
      </c>
      <c r="C42">
        <f t="shared" si="0"/>
        <v>283528.02518369077</v>
      </c>
      <c r="D42">
        <f t="shared" si="2"/>
        <v>34704.970060890417</v>
      </c>
      <c r="E42">
        <f t="shared" si="1"/>
        <v>248823.05512280035</v>
      </c>
      <c r="G42">
        <f t="shared" si="3"/>
        <v>1328675.5840085822</v>
      </c>
      <c r="H42" s="3"/>
    </row>
    <row r="43" spans="2:9" x14ac:dyDescent="0.3">
      <c r="B43">
        <v>32</v>
      </c>
      <c r="C43">
        <f t="shared" si="0"/>
        <v>283528.02518369077</v>
      </c>
      <c r="D43">
        <f t="shared" si="2"/>
        <v>29230.862848188804</v>
      </c>
      <c r="E43">
        <f t="shared" si="1"/>
        <v>254297.16233550195</v>
      </c>
      <c r="G43">
        <f t="shared" si="3"/>
        <v>1074378.4216730802</v>
      </c>
      <c r="H43" s="3"/>
    </row>
    <row r="44" spans="2:9" x14ac:dyDescent="0.3">
      <c r="B44">
        <v>33</v>
      </c>
      <c r="C44">
        <f t="shared" si="0"/>
        <v>283528.02518369077</v>
      </c>
      <c r="D44">
        <f t="shared" si="2"/>
        <v>23636.325276807762</v>
      </c>
      <c r="E44">
        <f t="shared" si="1"/>
        <v>259891.699906883</v>
      </c>
      <c r="G44">
        <f t="shared" si="3"/>
        <v>814486.72176619712</v>
      </c>
      <c r="H44" s="3"/>
    </row>
    <row r="45" spans="2:9" x14ac:dyDescent="0.3">
      <c r="B45">
        <v>34</v>
      </c>
      <c r="C45">
        <f t="shared" si="0"/>
        <v>283528.02518369077</v>
      </c>
      <c r="D45">
        <f t="shared" si="2"/>
        <v>17918.707878856334</v>
      </c>
      <c r="E45">
        <f t="shared" si="1"/>
        <v>265609.31730483443</v>
      </c>
      <c r="G45">
        <f t="shared" si="3"/>
        <v>548877.40446136263</v>
      </c>
      <c r="H45" s="3"/>
    </row>
    <row r="46" spans="2:9" x14ac:dyDescent="0.3">
      <c r="B46">
        <v>35</v>
      </c>
      <c r="C46">
        <f t="shared" si="0"/>
        <v>283528.02518369077</v>
      </c>
      <c r="D46">
        <f t="shared" si="2"/>
        <v>12075.302898149977</v>
      </c>
      <c r="E46">
        <f t="shared" si="1"/>
        <v>271452.72228554077</v>
      </c>
      <c r="G46">
        <f t="shared" si="3"/>
        <v>277424.68217582186</v>
      </c>
      <c r="H46" s="3"/>
    </row>
    <row r="47" spans="2:9" x14ac:dyDescent="0.3">
      <c r="B47">
        <v>36</v>
      </c>
      <c r="C47">
        <f t="shared" si="0"/>
        <v>283528.02518369077</v>
      </c>
      <c r="D47">
        <f t="shared" si="2"/>
        <v>6103.3430078680803</v>
      </c>
      <c r="E47">
        <f t="shared" si="1"/>
        <v>277424.68217582267</v>
      </c>
      <c r="G47">
        <v>0</v>
      </c>
      <c r="H47" s="3"/>
    </row>
    <row r="48" spans="2:9" x14ac:dyDescent="0.3">
      <c r="H48" s="3"/>
    </row>
    <row r="49" spans="8:8" x14ac:dyDescent="0.3">
      <c r="H49" s="3"/>
    </row>
    <row r="50" spans="8:8" x14ac:dyDescent="0.3">
      <c r="H50" s="3"/>
    </row>
    <row r="51" spans="8:8" x14ac:dyDescent="0.3">
      <c r="H51" s="3"/>
    </row>
    <row r="52" spans="8:8" x14ac:dyDescent="0.3">
      <c r="H52" s="3"/>
    </row>
    <row r="53" spans="8:8" x14ac:dyDescent="0.3">
      <c r="H53" s="3"/>
    </row>
    <row r="54" spans="8:8" x14ac:dyDescent="0.3">
      <c r="H54" s="3"/>
    </row>
    <row r="55" spans="8:8" x14ac:dyDescent="0.3">
      <c r="H55" s="3"/>
    </row>
    <row r="56" spans="8:8" x14ac:dyDescent="0.3">
      <c r="H56" s="3"/>
    </row>
    <row r="57" spans="8:8" x14ac:dyDescent="0.3">
      <c r="H57" s="3"/>
    </row>
    <row r="58" spans="8:8" x14ac:dyDescent="0.3">
      <c r="H58" s="3"/>
    </row>
    <row r="59" spans="8:8" x14ac:dyDescent="0.3">
      <c r="H59" s="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sim-credito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 Felipe Fredes Silva (ricardo.fredes)</cp:lastModifiedBy>
  <dcterms:created xsi:type="dcterms:W3CDTF">2023-08-11T06:10:59Z</dcterms:created>
  <dcterms:modified xsi:type="dcterms:W3CDTF">2024-01-29T21:30:33Z</dcterms:modified>
</cp:coreProperties>
</file>